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0"/>
  </bookViews>
  <sheets>
    <sheet name="Planilha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<sst xmlns="http://schemas.openxmlformats.org/spreadsheetml/2006/main" count="25" uniqueCount="25">
  <si>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</si>
  <si>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</si>
  <si>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</si>
  <si>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</si>
  <si>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</si>
  <si>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</si>
  <si>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</si>
  <si>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</si>
  <si>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</si>
  <si>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</si>
  <si>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</si>
  <si>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</si>
  <si>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</si>
  <si>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</si>
  <si>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</si>
  <si>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</si>
  <si>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</si>
  <si>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SIM - SERVIÇO INTEGRADO DE MEDICINA</t>
  </si>
  <si>
    <t>Fonte: Prefeitura Municipal de Jacareí</t>
  </si>
  <si>
    <t>Devolução</t>
  </si>
  <si>
    <t>Os valores na coluna de "desconto" estão de acordo com o previsto no Anexo l do Contrato de Gestão - Item "Sistema de Transferência de Recursos Orçamentários/Condições de Pagamento"</t>
  </si>
  <si>
    <t>Em Dezembro/2019 o montante a receber foi de R$ 308.602,46.</t>
  </si>
  <si>
    <t>"Do valor total fixado, no contrato, deverá ser descontado todo e qualquer valor pago diretamente pela CONTRATANTE a terceiros em decorrência de eventuais contratos já existentes e relacionados com a execução dos serviços objeto do presente contrato, ou em decorrência da cessão de Servidores Públicos Municipais.                                                                                                                                                                                                                                                    O valor do desconto previsto no item anterior, especificamente no que se refere à cessão dos servidores públicos municipais, será fixado para períodos mensais, devendo eventuais diferenças ser objeto de reavaliação e compensação pelas partes mediante "encontro de contas", devidamente formalizado junto aos autos do processo de gestão do contrato da Unidade de saúde em tela."</t>
  </si>
  <si>
    <t>OBS.: no dia 01/10/2019 foi realizado o repasse de R$ 72.848,00 referente a investimento. O Termo Aditivo nº 2.002.09/17.20 foi formalizado em 26/06/2020 com valor total de R$ 220.848,00. O valor restante do referido TA (R$ 148.000,00) foi recebido em 17/08/2020.</t>
  </si>
  <si>
    <t>* Valor do Repasse mensal reajustado para R$ 1.191.922,00 a partir de 08/2020 conf. TA 2.002.10/17.20.  O saldo pendendente de recebimento em Agosto/2020 é de R$ 147.600,00.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</si>
</sst>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_-[$R$-416]* #,##0.00_-;\-[$R$-416]* #,##0.00_-;_-[$R$-416]* &quot;-&quot;??_-;_-@_-"/>
    <numFmt numFmtId="166" formatCode="0.0"/>
    <numFmt numFmtId="167" formatCode="#,##0.00_ ;\-#,##0.00\ "/>
    <numFmt numFmtId="168" formatCode="&quot;R$&quot;\ 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5" fontId="20" fillId="0" borderId="10" xfId="0" applyNumberFormat="1" applyFont="1" applyBorder="1" applyAlignment="1">
      <alignment/>
    </xf>
    <xf numFmtId="0" fontId="43" fillId="7" borderId="10" xfId="0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/>
    </xf>
    <xf numFmtId="164" fontId="20" fillId="0" borderId="10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0</xdr:row>
      <xdr:rowOff>123825</xdr:rowOff>
    </xdr:from>
    <xdr:to>
      <xdr:col>5</xdr:col>
      <xdr:colOff>828675</xdr:colOff>
      <xdr:row>3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238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0</xdr:col>
      <xdr:colOff>781050</xdr:colOff>
      <xdr:row>4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62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showGridLines="0" tabSelected="1" zoomScaleSheetLayoutView="100" zoomScalePageLayoutView="0" workbookViewId="0" topLeftCell="A1">
      <selection activeCell="J8" sqref="J8"/>
    </sheetView>
  </sheetViews>
  <sheetFormatPr defaultColWidth="9.140625" defaultRowHeight="15"/>
  <cols>
    <col min="1" max="1" width="15.00390625" style="0" bestFit="1" customWidth="1"/>
    <col min="2" max="2" width="15.8515625" style="0" bestFit="1" customWidth="1"/>
    <col min="3" max="3" width="15.421875" style="0" customWidth="1"/>
    <col min="4" max="4" width="14.28125" style="0" bestFit="1" customWidth="1"/>
    <col min="5" max="5" width="17.7109375" style="0" bestFit="1" customWidth="1"/>
    <col min="6" max="6" width="15.140625" style="0" bestFit="1" customWidth="1"/>
    <col min="7" max="7" width="9.00390625" style="0" bestFit="1" customWidth="1"/>
    <col min="9" max="9" width="10.00390625" style="0" customWidth="1"/>
    <col min="12" max="12" width="11.7109375" style="0" customWidth="1"/>
    <col min="13" max="13" width="13.8515625" style="0" bestFit="1" customWidth="1"/>
  </cols>
  <sheetData>
    <row r="2" spans="1:5" ht="15">
      <c r="A2" s="11"/>
      <c r="B2" s="19" t="s">
        <v>16</v>
      </c>
      <c r="C2" s="19"/>
      <c r="D2" s="19"/>
      <c r="E2" s="19"/>
    </row>
    <row r="3" spans="1:5" ht="15">
      <c r="A3" s="11"/>
      <c r="B3" s="19" t="s">
        <v>17</v>
      </c>
      <c r="C3" s="19"/>
      <c r="D3" s="19"/>
      <c r="E3" s="19"/>
    </row>
    <row r="6" spans="1:6" ht="15">
      <c r="A6" s="4">
        <v>2020</v>
      </c>
      <c r="B6" s="4" t="s">
        <v>12</v>
      </c>
      <c r="C6" s="4" t="s">
        <v>13</v>
      </c>
      <c r="D6" s="4" t="s">
        <v>14</v>
      </c>
      <c r="E6" s="4" t="s">
        <v>19</v>
      </c>
      <c r="F6" s="4" t="s">
        <v>15</v>
      </c>
    </row>
    <row r="7" spans="1:13" ht="15">
      <c r="A7" s="2" t="s">
        <v>0</v>
      </c>
      <c r="B7" s="1">
        <v>1044322</v>
      </c>
      <c r="C7" s="1">
        <v>1067254.61</v>
      </c>
      <c r="D7" s="1">
        <v>309669.85</v>
      </c>
      <c r="E7" s="1">
        <v>0</v>
      </c>
      <c r="F7" s="1">
        <f aca="true" t="shared" si="0" ref="F7:F13">B7-C7-D7+E7</f>
        <v>-332602.4600000001</v>
      </c>
      <c r="L7" s="7"/>
      <c r="M7" s="6"/>
    </row>
    <row r="8" spans="1:13" ht="15">
      <c r="A8" s="2" t="s">
        <v>1</v>
      </c>
      <c r="B8" s="1">
        <v>1044322</v>
      </c>
      <c r="C8" s="1">
        <v>884554.88</v>
      </c>
      <c r="D8" s="1">
        <v>159767.12</v>
      </c>
      <c r="E8" s="1">
        <v>0</v>
      </c>
      <c r="F8" s="1">
        <f t="shared" si="0"/>
        <v>0</v>
      </c>
      <c r="L8" s="7"/>
      <c r="M8" s="6"/>
    </row>
    <row r="9" spans="1:13" ht="15">
      <c r="A9" s="2" t="s">
        <v>2</v>
      </c>
      <c r="B9" s="1">
        <v>1044322</v>
      </c>
      <c r="C9" s="1">
        <v>879707.03</v>
      </c>
      <c r="D9" s="1">
        <v>164614.97</v>
      </c>
      <c r="E9" s="1">
        <v>0</v>
      </c>
      <c r="F9" s="1">
        <f t="shared" si="0"/>
        <v>-2.9103830456733704E-11</v>
      </c>
      <c r="L9" s="7"/>
      <c r="M9" s="6"/>
    </row>
    <row r="10" spans="1:13" ht="15">
      <c r="A10" s="2" t="s">
        <v>3</v>
      </c>
      <c r="B10" s="1">
        <v>1044322</v>
      </c>
      <c r="C10" s="1">
        <v>882814.57</v>
      </c>
      <c r="D10" s="1">
        <v>161507.43</v>
      </c>
      <c r="E10" s="1">
        <v>0</v>
      </c>
      <c r="F10" s="1">
        <f t="shared" si="0"/>
        <v>5.820766091346741E-11</v>
      </c>
      <c r="L10" s="7"/>
      <c r="M10" s="6"/>
    </row>
    <row r="11" spans="1:13" ht="15">
      <c r="A11" s="2" t="s">
        <v>4</v>
      </c>
      <c r="B11" s="1">
        <v>1044322</v>
      </c>
      <c r="C11" s="1">
        <v>879438.18</v>
      </c>
      <c r="D11" s="1">
        <v>164883.82</v>
      </c>
      <c r="E11" s="1">
        <v>0</v>
      </c>
      <c r="F11" s="12">
        <f t="shared" si="0"/>
        <v>-5.820766091346741E-11</v>
      </c>
      <c r="L11" s="7"/>
      <c r="M11" s="6"/>
    </row>
    <row r="12" spans="1:13" ht="15">
      <c r="A12" s="2" t="s">
        <v>5</v>
      </c>
      <c r="B12" s="1">
        <f>1044322+220848</f>
        <v>1265170</v>
      </c>
      <c r="C12" s="1">
        <f>906057.21</f>
        <v>906057.21</v>
      </c>
      <c r="D12" s="1">
        <v>138264.79</v>
      </c>
      <c r="E12" s="1">
        <v>0</v>
      </c>
      <c r="F12" s="3">
        <f t="shared" si="0"/>
        <v>220848.00000000003</v>
      </c>
      <c r="L12" s="7"/>
      <c r="M12" s="6"/>
    </row>
    <row r="13" spans="1:13" ht="15">
      <c r="A13" s="2" t="s">
        <v>6</v>
      </c>
      <c r="B13" s="1">
        <v>1044322</v>
      </c>
      <c r="C13" s="1">
        <v>886094.61</v>
      </c>
      <c r="D13" s="1">
        <v>158227.39</v>
      </c>
      <c r="E13" s="1">
        <v>0</v>
      </c>
      <c r="F13" s="1">
        <f t="shared" si="0"/>
        <v>0</v>
      </c>
      <c r="G13" s="8"/>
      <c r="H13" s="8"/>
      <c r="I13" s="8"/>
      <c r="J13" s="8"/>
      <c r="L13" s="7"/>
      <c r="M13" s="6"/>
    </row>
    <row r="14" spans="1:13" ht="15">
      <c r="A14" s="2" t="s">
        <v>7</v>
      </c>
      <c r="B14" s="1">
        <f>1044322+147600</f>
        <v>1191922</v>
      </c>
      <c r="C14" s="1">
        <f>1034280.63</f>
        <v>1034280.63</v>
      </c>
      <c r="D14" s="1">
        <v>158041.37</v>
      </c>
      <c r="E14" s="1">
        <v>0</v>
      </c>
      <c r="F14" s="3">
        <f>B14-C14-D14+E14</f>
        <v>-400</v>
      </c>
      <c r="G14" s="8"/>
      <c r="H14" s="8"/>
      <c r="I14" s="8"/>
      <c r="J14" s="8"/>
      <c r="L14" s="7"/>
      <c r="M14" s="6"/>
    </row>
    <row r="15" spans="1:13" ht="15">
      <c r="A15" s="2" t="s">
        <v>8</v>
      </c>
      <c r="B15" s="1">
        <f>1044322+147600</f>
        <v>1191922</v>
      </c>
      <c r="C15" s="1">
        <v>1056600.81</v>
      </c>
      <c r="D15" s="1">
        <v>153435.39</v>
      </c>
      <c r="E15" s="1">
        <v>0</v>
      </c>
      <c r="F15" s="3">
        <f>B15-C15-D15+E15</f>
        <v>-18114.20000000007</v>
      </c>
      <c r="G15" s="8"/>
      <c r="H15" s="8"/>
      <c r="I15" s="8"/>
      <c r="J15" s="8"/>
      <c r="L15" s="7"/>
      <c r="M15" s="6"/>
    </row>
    <row r="16" spans="1:13" ht="15">
      <c r="A16" s="2" t="s">
        <v>9</v>
      </c>
      <c r="B16" s="1">
        <f>1044322+147600</f>
        <v>1191922</v>
      </c>
      <c r="C16" s="1">
        <v>1190474.45</v>
      </c>
      <c r="D16" s="1">
        <v>130933.35</v>
      </c>
      <c r="E16" s="1">
        <v>0</v>
      </c>
      <c r="F16" s="3">
        <f>B16-C16-D16+E16</f>
        <v>-129485.79999999996</v>
      </c>
      <c r="G16" s="9"/>
      <c r="H16" s="9"/>
      <c r="I16" s="8"/>
      <c r="J16" s="8"/>
      <c r="L16" s="7"/>
      <c r="M16" s="6"/>
    </row>
    <row r="17" spans="1:13" ht="15">
      <c r="A17" s="2" t="s">
        <v>10</v>
      </c>
      <c r="B17" s="1">
        <f>1044322+147600</f>
        <v>1191922</v>
      </c>
      <c r="C17" s="1">
        <v>1061765.65</v>
      </c>
      <c r="D17" s="1">
        <v>130156.35</v>
      </c>
      <c r="E17" s="1">
        <v>0</v>
      </c>
      <c r="F17" s="3">
        <f>B17-C17-D17+E17</f>
        <v>8.731149137020111E-11</v>
      </c>
      <c r="L17" s="7"/>
      <c r="M17" s="6"/>
    </row>
    <row r="18" spans="1:13" ht="15">
      <c r="A18" s="2" t="s">
        <v>11</v>
      </c>
      <c r="B18" s="1">
        <f>1044322+147600</f>
        <v>1191922</v>
      </c>
      <c r="C18" s="1">
        <v>1057903.27</v>
      </c>
      <c r="D18" s="1">
        <v>134018.73</v>
      </c>
      <c r="E18" s="1">
        <v>0</v>
      </c>
      <c r="F18" s="3">
        <f>B18-C18-D18+E18</f>
        <v>-2.9103830456733704E-11</v>
      </c>
      <c r="L18" s="7"/>
      <c r="M18" s="6"/>
    </row>
    <row r="20" spans="1:15" ht="15">
      <c r="A20" s="5" t="s">
        <v>18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5.5" customHeight="1">
      <c r="A21" s="16" t="s">
        <v>21</v>
      </c>
      <c r="B21" s="14"/>
      <c r="C21" s="14"/>
      <c r="D21" s="14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s="7" customFormat="1" ht="50.25" customHeight="1">
      <c r="A22" s="20" t="s">
        <v>23</v>
      </c>
      <c r="B22" s="20"/>
      <c r="C22" s="20"/>
      <c r="D22" s="20"/>
      <c r="E22" s="20"/>
      <c r="F22" s="20"/>
      <c r="G22" s="17"/>
      <c r="H22" s="15"/>
      <c r="I22" s="15"/>
      <c r="J22" s="15"/>
      <c r="K22" s="15"/>
      <c r="L22" s="15"/>
      <c r="M22" s="15"/>
      <c r="N22" s="10"/>
      <c r="O22" s="10"/>
    </row>
    <row r="23" spans="1:15" s="7" customFormat="1" ht="47.25" customHeight="1">
      <c r="A23" s="23" t="s">
        <v>24</v>
      </c>
      <c r="B23" s="23"/>
      <c r="C23" s="23"/>
      <c r="D23" s="23"/>
      <c r="E23" s="23"/>
      <c r="F23" s="23"/>
      <c r="G23" s="17"/>
      <c r="H23" s="18"/>
      <c r="I23" s="18"/>
      <c r="J23" s="18"/>
      <c r="K23" s="18"/>
      <c r="L23" s="18"/>
      <c r="M23" s="18"/>
      <c r="N23" s="10"/>
      <c r="O23" s="10"/>
    </row>
    <row r="24" spans="1:15" s="7" customFormat="1" ht="44.25" customHeight="1">
      <c r="A24" s="21" t="s">
        <v>20</v>
      </c>
      <c r="B24" s="21"/>
      <c r="C24" s="21"/>
      <c r="D24" s="21"/>
      <c r="E24" s="21"/>
      <c r="F24" s="21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9" customHeight="1">
      <c r="A25" s="22" t="s">
        <v>22</v>
      </c>
      <c r="B25" s="22"/>
      <c r="C25" s="22"/>
      <c r="D25" s="22"/>
      <c r="E25" s="22"/>
      <c r="F25" s="22"/>
      <c r="G25" s="13"/>
      <c r="H25" s="13"/>
      <c r="I25" s="13"/>
      <c r="J25" s="13"/>
      <c r="K25" s="13"/>
      <c r="L25" s="13"/>
      <c r="M25" s="13"/>
      <c r="N25" s="13"/>
      <c r="O25" s="13"/>
    </row>
  </sheetData>
  <sheetProtection/>
  <mergeCells count="6">
    <mergeCell ref="B2:E2"/>
    <mergeCell ref="B3:E3"/>
    <mergeCell ref="A22:F22"/>
    <mergeCell ref="A24:F24"/>
    <mergeCell ref="A25:F25"/>
    <mergeCell ref="A23:F23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Angelica da Silva Capucci</cp:lastModifiedBy>
  <cp:lastPrinted>2020-06-10T19:29:05Z</cp:lastPrinted>
  <dcterms:created xsi:type="dcterms:W3CDTF">2018-08-24T20:28:36Z</dcterms:created>
  <dcterms:modified xsi:type="dcterms:W3CDTF">2021-01-08T17:32:46Z</dcterms:modified>
  <cp:category/>
  <cp:version/>
  <cp:contentType/>
  <cp:contentStatus/>
</cp:coreProperties>
</file>